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u.crenguta\Desktop\Crenguta\2017\HG nr. modificare anexa 8- fara CF si Maramures\"/>
    </mc:Choice>
  </mc:AlternateContent>
  <bookViews>
    <workbookView xWindow="240" yWindow="135" windowWidth="21075" windowHeight="9495"/>
  </bookViews>
  <sheets>
    <sheet name="Anexa 1" sheetId="2" r:id="rId1"/>
    <sheet name="Anexa 2" sheetId="3" r:id="rId2"/>
  </sheets>
  <calcPr calcId="152511"/>
</workbook>
</file>

<file path=xl/calcChain.xml><?xml version="1.0" encoding="utf-8"?>
<calcChain xmlns="http://schemas.openxmlformats.org/spreadsheetml/2006/main">
  <c r="H18" i="2" l="1"/>
  <c r="H17" i="2"/>
  <c r="H33" i="2"/>
  <c r="H46" i="2" l="1"/>
  <c r="H31" i="2" l="1"/>
  <c r="H30" i="2"/>
  <c r="H29" i="2"/>
  <c r="H28" i="2"/>
  <c r="H25" i="2" l="1"/>
  <c r="H24" i="2"/>
  <c r="H20" i="2" l="1"/>
  <c r="H10" i="2" l="1"/>
  <c r="H11" i="2"/>
  <c r="H9" i="2" l="1"/>
</calcChain>
</file>

<file path=xl/sharedStrings.xml><?xml version="1.0" encoding="utf-8"?>
<sst xmlns="http://schemas.openxmlformats.org/spreadsheetml/2006/main" count="309" uniqueCount="185">
  <si>
    <t xml:space="preserve">DATE DE IDENTIFICARE </t>
  </si>
  <si>
    <t>Denumirea</t>
  </si>
  <si>
    <t>Elemente de identificare</t>
  </si>
  <si>
    <t>Nr. crt.</t>
  </si>
  <si>
    <t>Codul de clasificație</t>
  </si>
  <si>
    <t>Adresa</t>
  </si>
  <si>
    <t>Descriere tehnică</t>
  </si>
  <si>
    <t>Grupa 8 (bunuri aflate în patrimoniul public)</t>
  </si>
  <si>
    <t>Ordonator principal de credite</t>
  </si>
  <si>
    <t>Nr. M.F.</t>
  </si>
  <si>
    <t>Valoare de inventar actualizată                         -lei-</t>
  </si>
  <si>
    <t xml:space="preserve"> Ministerul Educației Naționale </t>
  </si>
  <si>
    <r>
      <rPr>
        <sz val="12"/>
        <rFont val="Times New Roman"/>
        <family val="1"/>
        <charset val="238"/>
      </rPr>
      <t>8.26.05</t>
    </r>
  </si>
  <si>
    <r>
      <rPr>
        <sz val="12"/>
        <rFont val="Times New Roman"/>
        <family val="1"/>
        <charset val="238"/>
      </rPr>
      <t>8.26.06</t>
    </r>
  </si>
  <si>
    <t>Clubul Sportiv Școlar Brașovia, Sală sport (imobil)</t>
  </si>
  <si>
    <t>fundații beton, construcție din cadre prefabricate, închideri zidărie</t>
  </si>
  <si>
    <r>
      <rPr>
        <sz val="12"/>
        <rFont val="Times New Roman"/>
        <family val="1"/>
        <charset val="238"/>
      </rPr>
      <t>8.26.03</t>
    </r>
  </si>
  <si>
    <r>
      <rPr>
        <sz val="12"/>
        <rFont val="Times New Roman"/>
        <family val="1"/>
        <charset val="238"/>
      </rPr>
      <t>8.26.04</t>
    </r>
  </si>
  <si>
    <t>Inspectoratul Școlar Județean Cluj, CUI 4485669                            Palatul Copiilor Cluj Napoca,                                      CUI 4779010</t>
  </si>
  <si>
    <t>Palatul Copiilor Cluj-Napoca - filiala Mărăști -Clădire și teren și amenajări</t>
  </si>
  <si>
    <t xml:space="preserve">Corp A- clădire S+P+1E+M, Sc=733 mp, Sd=2932 mp; Corp B -Clădire P, Sc=334 mp, pereți cărămidă, planșeu lemn, acoperiș țiglă </t>
  </si>
  <si>
    <t xml:space="preserve">Clădire Sc= 230 mp, amenajări, Suprafață desfășurată=364 mp; Regimul de înălțime=S+P+1E ; Steren=794 mp </t>
  </si>
  <si>
    <r>
      <rPr>
        <sz val="12"/>
        <rFont val="Times New Roman"/>
        <family val="1"/>
        <charset val="238"/>
      </rPr>
      <t>39809</t>
    </r>
  </si>
  <si>
    <r>
      <rPr>
        <sz val="12"/>
        <rFont val="Times New Roman"/>
        <family val="1"/>
        <charset val="238"/>
      </rPr>
      <t>Palatul Copiilor Cluj-Napoca</t>
    </r>
  </si>
  <si>
    <r>
      <rPr>
        <sz val="12"/>
        <rFont val="Times New Roman"/>
        <family val="1"/>
        <charset val="238"/>
      </rPr>
      <t>39810</t>
    </r>
  </si>
  <si>
    <t>Județul Cluj, Municipiul Cluj-Napoca, Str. Republicii nr. 23</t>
  </si>
  <si>
    <t>Județul Cluj, Municipiul  Cluj-Napoca, Str. Fabricii de Zahăr nr. 53</t>
  </si>
  <si>
    <t>Inspectoratul Școlar Județean Galați, CUI 3126373                            Palatul Copiilor - Centrul Financiar nr. 36,                                      CUI 13845090</t>
  </si>
  <si>
    <t>Clădire P, șarpantă, învelitoare țiglă</t>
  </si>
  <si>
    <t>Clădire ateliere</t>
  </si>
  <si>
    <t>Județul Galați,  Municipiul Tecuci, Str. Galaţi nr. 15</t>
  </si>
  <si>
    <t>Județul Galați,  Municipiul Galaţi, Str. Bravu Mihai nr. 28</t>
  </si>
  <si>
    <t>Palatul Copiilor Galați</t>
  </si>
  <si>
    <t>Palatul Copiilor Galați - Teren</t>
  </si>
  <si>
    <r>
      <rPr>
        <sz val="12"/>
        <rFont val="Times New Roman"/>
        <family val="1"/>
        <charset val="238"/>
      </rPr>
      <t>28098</t>
    </r>
  </si>
  <si>
    <r>
      <rPr>
        <sz val="12"/>
        <rFont val="Times New Roman"/>
        <family val="1"/>
        <charset val="238"/>
      </rPr>
      <t>101265</t>
    </r>
  </si>
  <si>
    <r>
      <rPr>
        <sz val="12"/>
        <rFont val="Times New Roman"/>
        <family val="1"/>
        <charset val="238"/>
      </rPr>
      <t>152742</t>
    </r>
  </si>
  <si>
    <r>
      <rPr>
        <sz val="12"/>
        <rFont val="Times New Roman"/>
        <family val="1"/>
        <charset val="238"/>
      </rPr>
      <t>101301</t>
    </r>
  </si>
  <si>
    <r>
      <rPr>
        <sz val="12"/>
        <rFont val="Times New Roman"/>
        <family val="1"/>
        <charset val="238"/>
      </rPr>
      <t>Clubul Copiilor Tecuci</t>
    </r>
  </si>
  <si>
    <r>
      <rPr>
        <sz val="12"/>
        <rFont val="Times New Roman"/>
        <family val="1"/>
        <charset val="238"/>
      </rPr>
      <t>27841</t>
    </r>
  </si>
  <si>
    <t>Palatul Copiilor Galați            ( atelier)</t>
  </si>
  <si>
    <t>construcție metalică</t>
  </si>
  <si>
    <t>S teren =6837 mp</t>
  </si>
  <si>
    <t>Clădire S+P+1E, structură zid. cărămidă, șarpantă, învelitoare tablă</t>
  </si>
  <si>
    <t>Inspectoratul Școlar Județean Galați, CUI 3126373                            Centrul Financiar nr. 31,                                      CUI 4068700</t>
  </si>
  <si>
    <t>Casa Corpului Didactic Galați</t>
  </si>
  <si>
    <t>Clădire P+1E, structură zid. cărămidă, șarpantă, învelitoare tablă, Suprafaţă teren=1368 mp</t>
  </si>
  <si>
    <t>Județul Galați,  Municipiul Galaţi, Str. Gării nr. 35</t>
  </si>
  <si>
    <r>
      <rPr>
        <sz val="12"/>
        <rFont val="Times New Roman"/>
        <family val="1"/>
        <charset val="238"/>
      </rPr>
      <t>28097</t>
    </r>
  </si>
  <si>
    <t>Inspectoratul Școlar Județean Argeș, CUI 4318091                            Palatul Copiilor Pitești,                                      CUI 11057231</t>
  </si>
  <si>
    <t>Palatul Copiilor Pitești</t>
  </si>
  <si>
    <t xml:space="preserve">Clădire cu structură de caramidă, șarpantă lemn, învelitoare țiglă, Sc=750 mp, Suprafață desfășurată=1866 mp, Regimul de înălțime=D+P+1E </t>
  </si>
  <si>
    <t>Județul Argeș,  Municipiul Pitești, Str.  Trivale nr. 80</t>
  </si>
  <si>
    <r>
      <rPr>
        <sz val="12"/>
        <rFont val="Times New Roman"/>
        <family val="1"/>
        <charset val="238"/>
      </rPr>
      <t>62476</t>
    </r>
  </si>
  <si>
    <t>Inspectoratul Școlar Județean Botoșani, CUI 3372254                           Clubul Sportiv Școlar,                                      CUI 3585660</t>
  </si>
  <si>
    <t>Clubul Sportiv Școlar - Sediu</t>
  </si>
  <si>
    <t>Clădire - Fundație de beton, pereți cărămidă, planșeu beton, învelitoare tablă, Sc=371,1 mp</t>
  </si>
  <si>
    <t>S=783,20 mp</t>
  </si>
  <si>
    <r>
      <rPr>
        <sz val="12"/>
        <rFont val="Times New Roman"/>
        <family val="1"/>
        <charset val="238"/>
      </rPr>
      <t>27413</t>
    </r>
  </si>
  <si>
    <r>
      <rPr>
        <sz val="12"/>
        <rFont val="Times New Roman"/>
        <family val="1"/>
        <charset val="238"/>
      </rPr>
      <t>154698</t>
    </r>
  </si>
  <si>
    <r>
      <rPr>
        <sz val="12"/>
        <rFont val="Times New Roman"/>
        <family val="1"/>
        <charset val="238"/>
      </rPr>
      <t>Sc=23,90 mp</t>
    </r>
  </si>
  <si>
    <r>
      <rPr>
        <sz val="12"/>
        <rFont val="Times New Roman"/>
        <family val="1"/>
        <charset val="238"/>
      </rPr>
      <t>154699</t>
    </r>
  </si>
  <si>
    <r>
      <rPr>
        <sz val="12"/>
        <rFont val="Times New Roman"/>
        <family val="1"/>
        <charset val="238"/>
      </rPr>
      <t>Teren</t>
    </r>
  </si>
  <si>
    <t>Județul Botoșani,  Municipiul Botoșani, Str. Victoriei nr. 35A</t>
  </si>
  <si>
    <t>Județul Brașov, Municipiul Brașov, Str. Titan nr. 1</t>
  </si>
  <si>
    <r>
      <rPr>
        <sz val="12"/>
        <rFont val="Times New Roman"/>
        <family val="1"/>
        <charset val="238"/>
      </rPr>
      <t>62673</t>
    </r>
  </si>
  <si>
    <t>Inspectoratul Școlar Județean Covasna, CUI 4201767                            Palatul Copiilor și Elevilor Sfântu Gheorghe ,                                      CUI 11649357</t>
  </si>
  <si>
    <t>Palatul Copiilor - Clădirea B</t>
  </si>
  <si>
    <t>Județul Covasna, Municipiul Sfântu Gheorghe, Str. Korosi Csoma Sandor nr. 19</t>
  </si>
  <si>
    <r>
      <rPr>
        <sz val="12"/>
        <rFont val="Times New Roman"/>
        <family val="1"/>
        <charset val="238"/>
      </rPr>
      <t>62678</t>
    </r>
  </si>
  <si>
    <r>
      <rPr>
        <sz val="12"/>
        <rFont val="Times New Roman"/>
        <family val="1"/>
        <charset val="238"/>
      </rPr>
      <t>Clubul Elevilor Covasna</t>
    </r>
  </si>
  <si>
    <t>Județul Covasna, Oraș Covasna, Str. Kalvin nr. 9</t>
  </si>
  <si>
    <t xml:space="preserve">Clădire P+1E+M, structura din cadre de beton armat, planșee din prefabricate, acoperiș șarpantă de lemn </t>
  </si>
  <si>
    <t xml:space="preserve">Clădire  P+2E, structura de zidărie din cărămidă, planșee beton armat, acoperiș șarpantă de lemn </t>
  </si>
  <si>
    <r>
      <rPr>
        <sz val="12"/>
        <rFont val="Times New Roman"/>
        <family val="1"/>
        <charset val="238"/>
      </rPr>
      <t>101276</t>
    </r>
  </si>
  <si>
    <r>
      <rPr>
        <sz val="12"/>
        <rFont val="Times New Roman"/>
        <family val="1"/>
        <charset val="238"/>
      </rPr>
      <t>154891</t>
    </r>
  </si>
  <si>
    <r>
      <rPr>
        <sz val="12"/>
        <rFont val="Times New Roman"/>
        <family val="1"/>
        <charset val="238"/>
      </rPr>
      <t>S=4925 mp</t>
    </r>
  </si>
  <si>
    <t>Inspectoratul Școlar Județean Dolj,                                           CUI 5046912</t>
  </si>
  <si>
    <t>Inspectoratul Școlar Doj - Sediu+ Casa Corpului Didactic</t>
  </si>
  <si>
    <r>
      <t xml:space="preserve">Clădire </t>
    </r>
    <r>
      <rPr>
        <sz val="12"/>
        <rFont val="Times New Roman"/>
        <family val="1"/>
        <charset val="238"/>
      </rPr>
      <t>S+D+P+ 3E, structura cu cadre de beton armat și diafragmă, pereți zidărie BCA, acoperiș terasă, Sc=1331 mp, Sd=5551 mp</t>
    </r>
  </si>
  <si>
    <t>Județul Dolj, Municipiul Craiova, Str. Ion Maiorescu nr. 6</t>
  </si>
  <si>
    <t>Inspectoratul Școlar Județean Dolj,                                           CUI 5046912                                    Clubul Copiilor și Elevilor,                                      CUI 5155359</t>
  </si>
  <si>
    <r>
      <rPr>
        <sz val="12"/>
        <rFont val="Times New Roman"/>
        <family val="1"/>
        <charset val="238"/>
      </rPr>
      <t>40166</t>
    </r>
  </si>
  <si>
    <t>Clubul Copiilor Dăbuleni - Imobil</t>
  </si>
  <si>
    <t>1) Clădire- P, pereți din zidărie de cărămidă, planșee de lemn, șarpantă de lemn, acoperiș tablă, Sc = 402 mp. 2) Anexe; Magazie lemn, pereți scândură, acoperiș tablă Sc = 16 mp, Steren=620 mp</t>
  </si>
  <si>
    <t>Județul Dolj, Oraș Dăbuleni</t>
  </si>
  <si>
    <t>Județul Dolj, Oraș Segarcea, Str. Republicii nr. 86</t>
  </si>
  <si>
    <r>
      <rPr>
        <sz val="12"/>
        <rFont val="Times New Roman"/>
        <family val="1"/>
        <charset val="238"/>
      </rPr>
      <t>39983</t>
    </r>
  </si>
  <si>
    <r>
      <rPr>
        <sz val="12"/>
        <rFont val="Times New Roman"/>
        <family val="1"/>
        <charset val="238"/>
      </rPr>
      <t>Clubul Copiilor Segarcea - Imobil</t>
    </r>
  </si>
  <si>
    <t>Inspectoratul Școlar Județean Dolj,                                           CUI 5046912                                    Palatul Copiilor Craiova,                                      CUI 4941510</t>
  </si>
  <si>
    <r>
      <rPr>
        <sz val="12"/>
        <rFont val="Times New Roman"/>
        <family val="1"/>
        <charset val="238"/>
      </rPr>
      <t>39051</t>
    </r>
  </si>
  <si>
    <r>
      <rPr>
        <sz val="12"/>
        <rFont val="Times New Roman"/>
        <family val="1"/>
        <charset val="238"/>
      </rPr>
      <t>Clubul Copiilor Calafat - Imobil</t>
    </r>
  </si>
  <si>
    <t>Județul Dolj, Municipiul Calafat, Str. Traian nr. 45</t>
  </si>
  <si>
    <t>1) Clădire P - pereți din zidărie de cărămidă, planșee de lemn, acoperiș tablă Sc =535 mp. 2) Anexe; Magazie-P, pereți zidărie cărămidă, planșee și șarpantă de lemn, acoperiș tablă Sc = 89 mp; grup sanitar -P, pereți zidărie cărămidă, planșee și șarpantă lemn, acoperiș tablă, Sc = 33 mp; Steren=2997 mp</t>
  </si>
  <si>
    <r>
      <rPr>
        <sz val="12"/>
        <rFont val="Times New Roman"/>
        <family val="1"/>
        <charset val="238"/>
      </rPr>
      <t>39981</t>
    </r>
  </si>
  <si>
    <r>
      <rPr>
        <sz val="12"/>
        <rFont val="Times New Roman"/>
        <family val="1"/>
        <charset val="238"/>
      </rPr>
      <t>Palatul Copiilor Craiova - Imobil</t>
    </r>
  </si>
  <si>
    <t>1) Corp A - sediul Clădire D+P+1E, pereți din zidărie de cărămidă, planșee și șarpantă de lemn, acoperiș țiglă, Sc =323 mp, Sdesf =784 mp.2) Corp B - Ateliere clădire D+P+1E, pereți din zidărie cărămidă, planșee și șarpantă lemn, acoperiș tablă, Sc = 332 mp, Sdesf =664 mp, Steren=2510 mp</t>
  </si>
  <si>
    <t>1)    Clădire D+P, pereți din zidărie de cărămidă, planșee de lemn, acoperiș țiglă, Sc =868 mp, Sdesf = 1736 mp. 2)    Anexe: garaj+grup sanitar -P, pereți zidărie, planșee și șarpantă de lemn, acoperiș tablă Sc = 87 mp, Steren=1517 mp</t>
  </si>
  <si>
    <t>ale imobilelor a căror  valoare de  inventar se modifică ca urmare a reevaluării imobilelor/finalizării unor lucrări investiționale</t>
  </si>
  <si>
    <t>Județul Dolj, Municipiul Craiova, Str. Simion Barnuțiu nr. 20</t>
  </si>
  <si>
    <t>Persoana juridică care administrază imobilul</t>
  </si>
  <si>
    <t>8.26.10</t>
  </si>
  <si>
    <t>Loc special</t>
  </si>
  <si>
    <t>Local dormitor</t>
  </si>
  <si>
    <t>Pavilion cercetare</t>
  </si>
  <si>
    <t>Magazii materiale</t>
  </si>
  <si>
    <t>Magazine depozitare produse</t>
  </si>
  <si>
    <t>8.29.06</t>
  </si>
  <si>
    <t>Județul Călărași, Oraș Fundulea; Ferma Stoenești</t>
  </si>
  <si>
    <t>Județul Călărași, Oraș Fundulea</t>
  </si>
  <si>
    <t>Județul  Buzău, Sat Cîndești</t>
  </si>
  <si>
    <t>Județul  Buzău, Comuna Pietroasele</t>
  </si>
  <si>
    <t>Locuință 3 apartamente</t>
  </si>
  <si>
    <t>Locuință 2 apartamente</t>
  </si>
  <si>
    <t>Uscător solar, 300 mp</t>
  </si>
  <si>
    <t>Grup social Istrița Săhăteni</t>
  </si>
  <si>
    <t>Magazin materiale Istrița</t>
  </si>
  <si>
    <t>Atelier mecanic Istrița</t>
  </si>
  <si>
    <t>Hală de depozitare sortare Istrița</t>
  </si>
  <si>
    <t>Clădire cărămidă (S+P+1E)</t>
  </si>
  <si>
    <t>Clădire centrală termică</t>
  </si>
  <si>
    <t>Clădire atelier mecanic</t>
  </si>
  <si>
    <t>Clădire cramă</t>
  </si>
  <si>
    <t>Combinat vinificație cu utilajele încorporate</t>
  </si>
  <si>
    <t>Clădire distilărie</t>
  </si>
  <si>
    <t>Complex îmbuteliere</t>
  </si>
  <si>
    <t>Clădire dormitor școală</t>
  </si>
  <si>
    <t>Clădire nefamiliști</t>
  </si>
  <si>
    <t>Clădire cercetare (2 nivele+ subsol)</t>
  </si>
  <si>
    <t>Dormitor comun (P+1E )</t>
  </si>
  <si>
    <t>Clădire locuit + cantină</t>
  </si>
  <si>
    <t>Bloc familiști (P+1E)</t>
  </si>
  <si>
    <t>clădire cărămidă, Sc=195 mp</t>
  </si>
  <si>
    <t>clădire cărămidă, Sc= 143 mp</t>
  </si>
  <si>
    <t>clădire cărămidă, beton</t>
  </si>
  <si>
    <t>clădire cărămidă, Sc= 200 mp</t>
  </si>
  <si>
    <t>clădire cărămidă, Sc=700 mp</t>
  </si>
  <si>
    <t>4 laboratoare, magazii, hală sortat fructe, Sc=648 mp</t>
  </si>
  <si>
    <t>3 magazii materiale, remiză, utilaje, Sc=1000 mp</t>
  </si>
  <si>
    <t>Clădire parter, dormitoare</t>
  </si>
  <si>
    <t>Clădire parter, birouri, dormitoare</t>
  </si>
  <si>
    <t>Clădire cu anexe și utilaje specifice</t>
  </si>
  <si>
    <t>Hală depozitare, grajd, animale, fânar</t>
  </si>
  <si>
    <t>Clădire centrală termică (subsol)</t>
  </si>
  <si>
    <t>Clădire atelier mecanic, beton</t>
  </si>
  <si>
    <t>Clădire cărămidă + piatra (Subsol+parter)</t>
  </si>
  <si>
    <t>Clădire cărămidă, fundație beton</t>
  </si>
  <si>
    <t>Platformă beton, inst. electrica</t>
  </si>
  <si>
    <t>Clădire distilărie, beton</t>
  </si>
  <si>
    <t>Complex îmbuteliere, beton</t>
  </si>
  <si>
    <t>Clădire dormitor școală, cărămidă</t>
  </si>
  <si>
    <t>Clădire nefamiliști, beton + piatra</t>
  </si>
  <si>
    <t>Clădire cărămidă</t>
  </si>
  <si>
    <t>Hală - cărămidă</t>
  </si>
  <si>
    <t>Dormitor comun (P+1E ), cărămidă + piatră</t>
  </si>
  <si>
    <t>Clădire locuit + cantină, cărămidă + piatră</t>
  </si>
  <si>
    <t>Bloc familiști (P+1E), cărămidă</t>
  </si>
  <si>
    <t>Persoana juridică, care administrează imobilul, conform domeniului public al statului</t>
  </si>
  <si>
    <r>
      <rPr>
        <sz val="11"/>
        <rFont val="Palatino Linotype"/>
        <family val="1"/>
        <charset val="238"/>
      </rPr>
      <t>28097</t>
    </r>
  </si>
  <si>
    <r>
      <rPr>
        <sz val="11"/>
        <rFont val="Palatino Linotype"/>
        <family val="1"/>
        <charset val="238"/>
      </rPr>
      <t>8.26.04</t>
    </r>
  </si>
  <si>
    <t>Inspectoratul Școlar Județean Galați, CUI 3126373                                            Casa Corpului Didactic Galați               CUI 4068700</t>
  </si>
  <si>
    <t>Clădire centrală termică (Club sportiv școlar)</t>
  </si>
  <si>
    <t>8.26.06</t>
  </si>
  <si>
    <t>Inspectoratul Școlar Județean Prahova,                                           CUI 2844588                                    Clubul Sportiv Școlar Ploiești,                                      CUI 2843701</t>
  </si>
  <si>
    <t>Clubul Scolar Sportiv Ploiesti, Clădire vestiare</t>
  </si>
  <si>
    <t>Clădire P, Sc=205 mp, structura din beton, planșeu din beton, învelitoare din carton</t>
  </si>
  <si>
    <t>Județul Prahova, Municipiul Ploiești, Str. Milcov nr. 1</t>
  </si>
  <si>
    <t>Teren împrejmuit</t>
  </si>
  <si>
    <t>Steren=4559 mp</t>
  </si>
  <si>
    <r>
      <rPr>
        <sz val="12"/>
        <rFont val="Times New Roman"/>
        <family val="1"/>
        <charset val="238"/>
      </rPr>
      <t>26736</t>
    </r>
  </si>
  <si>
    <r>
      <rPr>
        <sz val="12"/>
        <rFont val="Times New Roman"/>
        <family val="1"/>
        <charset val="238"/>
      </rPr>
      <t>154939</t>
    </r>
  </si>
  <si>
    <t>Inspectoratul Școlar Județean Galați, CUI 3126373                            Clubul Sportiv Școlar Galați,                                      CUI 3127158</t>
  </si>
  <si>
    <t>Clubul Sportiv nr.1 Galați</t>
  </si>
  <si>
    <t>CSS nr. 1 Galați - Sală Judo</t>
  </si>
  <si>
    <t>Clădire structură beton armat, acoperiş terasă, Sc=500 mp, Steren=7556,24 mp, Terenuri handbal</t>
  </si>
  <si>
    <t>Clădire P, Sc=160 mp</t>
  </si>
  <si>
    <t>Județul Galați,  Municipiul Galaţi, Str. Mureșului nr. 2</t>
  </si>
  <si>
    <t>Anexa nr. 1</t>
  </si>
  <si>
    <t>Inspectoratul Școlar Județean Brașov, CUI 4384290                           Clubul Sportiv Școlar Brașovia,  CUI 4688604</t>
  </si>
  <si>
    <t>Inspectoratul Școlar Județean Prahova,  CUI 2844588                                    Clubul Sportiv Școlar Ploiești,                                      CUI 2843701</t>
  </si>
  <si>
    <t>Universitatea de Științe Agronomice și Medicină Veterinară București,                        CUI 4602041</t>
  </si>
  <si>
    <t>ANEXA nr. 2</t>
  </si>
  <si>
    <t>Inspectoratul Școlar Județean Galați, CUI 3126373                                                        Centrul Financiar nr. 31,   CUI 4068700</t>
  </si>
  <si>
    <t>Persoana juridică, care administrează imobilul, cu  denumirea actualizează</t>
  </si>
  <si>
    <t>ale imobilului pentru care se modifică denumirea persoanei juridice care administrează imobilul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</si>
</sst>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sz val="12"/>
      <color theme="1"/>
      <name val="Palatino Linotyp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53" workbookViewId="0">
      <selection activeCell="J57" sqref="J57"/>
    </sheetView>
  </sheetViews>
  <sheetFormatPr defaultRowHeight="15.75" x14ac:dyDescent="0.25"/>
  <cols>
    <col min="1" max="1" width="4.28515625" style="1" customWidth="1"/>
    <col min="2" max="2" width="7.85546875" style="25" customWidth="1"/>
    <col min="3" max="3" width="8.85546875" style="25" customWidth="1"/>
    <col min="4" max="4" width="27.7109375" style="24" customWidth="1"/>
    <col min="5" max="5" width="21.85546875" style="24" customWidth="1"/>
    <col min="6" max="6" width="39.85546875" style="24" customWidth="1"/>
    <col min="7" max="7" width="21.28515625" style="24" customWidth="1"/>
    <col min="8" max="8" width="12.28515625" style="18" customWidth="1"/>
    <col min="9" max="9" width="9.140625" style="1"/>
    <col min="10" max="10" width="11.28515625" style="28" bestFit="1" customWidth="1"/>
    <col min="11" max="11" width="11.28515625" style="23" bestFit="1" customWidth="1"/>
    <col min="12" max="16384" width="9.140625" style="1"/>
  </cols>
  <sheetData>
    <row r="1" spans="1:8" x14ac:dyDescent="0.25">
      <c r="A1" s="14"/>
      <c r="B1" s="15"/>
      <c r="C1" s="16"/>
      <c r="D1" s="17"/>
      <c r="E1" s="17"/>
      <c r="F1" s="17"/>
      <c r="G1" s="17"/>
      <c r="H1" s="2" t="s">
        <v>177</v>
      </c>
    </row>
    <row r="2" spans="1:8" x14ac:dyDescent="0.25">
      <c r="A2" s="43" t="s">
        <v>0</v>
      </c>
      <c r="B2" s="43"/>
      <c r="C2" s="43"/>
      <c r="D2" s="43"/>
      <c r="E2" s="43"/>
      <c r="F2" s="43"/>
      <c r="G2" s="43"/>
      <c r="H2" s="43"/>
    </row>
    <row r="3" spans="1:8" x14ac:dyDescent="0.25">
      <c r="A3" s="43" t="s">
        <v>98</v>
      </c>
      <c r="B3" s="43"/>
      <c r="C3" s="43"/>
      <c r="D3" s="43"/>
      <c r="E3" s="43"/>
      <c r="F3" s="43"/>
      <c r="G3" s="43"/>
      <c r="H3" s="43"/>
    </row>
    <row r="4" spans="1:8" x14ac:dyDescent="0.25">
      <c r="A4" s="43"/>
      <c r="B4" s="43"/>
      <c r="C4" s="43"/>
      <c r="D4" s="43"/>
      <c r="E4" s="43"/>
      <c r="F4" s="43"/>
      <c r="G4" s="43"/>
      <c r="H4" s="43"/>
    </row>
    <row r="5" spans="1:8" ht="31.5" customHeight="1" x14ac:dyDescent="0.25">
      <c r="A5" s="14"/>
      <c r="B5" s="40" t="s">
        <v>8</v>
      </c>
      <c r="C5" s="41"/>
      <c r="D5" s="41"/>
      <c r="E5" s="42"/>
      <c r="F5" s="3">
        <v>13729380</v>
      </c>
      <c r="G5" s="44" t="s">
        <v>11</v>
      </c>
      <c r="H5" s="45"/>
    </row>
    <row r="6" spans="1:8" x14ac:dyDescent="0.25">
      <c r="A6" s="14"/>
      <c r="B6" s="40" t="s">
        <v>7</v>
      </c>
      <c r="C6" s="41"/>
      <c r="D6" s="41"/>
      <c r="E6" s="41"/>
      <c r="F6" s="41"/>
      <c r="G6" s="42"/>
      <c r="H6" s="4"/>
    </row>
    <row r="7" spans="1:8" x14ac:dyDescent="0.25">
      <c r="A7" s="14"/>
      <c r="B7" s="40" t="s">
        <v>2</v>
      </c>
      <c r="C7" s="41"/>
      <c r="D7" s="41"/>
      <c r="E7" s="41"/>
      <c r="F7" s="41"/>
      <c r="G7" s="42"/>
      <c r="H7" s="4"/>
    </row>
    <row r="8" spans="1:8" ht="63" x14ac:dyDescent="0.25">
      <c r="A8" s="3" t="s">
        <v>3</v>
      </c>
      <c r="B8" s="10" t="s">
        <v>9</v>
      </c>
      <c r="C8" s="3" t="s">
        <v>4</v>
      </c>
      <c r="D8" s="5" t="s">
        <v>100</v>
      </c>
      <c r="E8" s="3" t="s">
        <v>1</v>
      </c>
      <c r="F8" s="3" t="s">
        <v>6</v>
      </c>
      <c r="G8" s="3" t="s">
        <v>5</v>
      </c>
      <c r="H8" s="6" t="s">
        <v>10</v>
      </c>
    </row>
    <row r="9" spans="1:8" ht="65.25" customHeight="1" x14ac:dyDescent="0.25">
      <c r="A9" s="3">
        <v>1</v>
      </c>
      <c r="B9" s="5">
        <v>39406</v>
      </c>
      <c r="C9" s="5" t="s">
        <v>13</v>
      </c>
      <c r="D9" s="5" t="s">
        <v>178</v>
      </c>
      <c r="E9" s="9" t="s">
        <v>14</v>
      </c>
      <c r="F9" s="9" t="s">
        <v>15</v>
      </c>
      <c r="G9" s="9" t="s">
        <v>64</v>
      </c>
      <c r="H9" s="13">
        <f>1479529+370629</f>
        <v>1850158</v>
      </c>
    </row>
    <row r="10" spans="1:8" ht="63.75" customHeight="1" x14ac:dyDescent="0.25">
      <c r="A10" s="3">
        <v>2</v>
      </c>
      <c r="B10" s="5" t="s">
        <v>22</v>
      </c>
      <c r="C10" s="5" t="s">
        <v>12</v>
      </c>
      <c r="D10" s="5" t="s">
        <v>18</v>
      </c>
      <c r="E10" s="5" t="s">
        <v>23</v>
      </c>
      <c r="F10" s="9" t="s">
        <v>20</v>
      </c>
      <c r="G10" s="9" t="s">
        <v>25</v>
      </c>
      <c r="H10" s="4">
        <f>5591546+101688</f>
        <v>5693234</v>
      </c>
    </row>
    <row r="11" spans="1:8" ht="63" customHeight="1" x14ac:dyDescent="0.25">
      <c r="A11" s="7">
        <v>3</v>
      </c>
      <c r="B11" s="5" t="s">
        <v>24</v>
      </c>
      <c r="C11" s="5" t="s">
        <v>12</v>
      </c>
      <c r="D11" s="5" t="s">
        <v>18</v>
      </c>
      <c r="E11" s="9" t="s">
        <v>19</v>
      </c>
      <c r="F11" s="9" t="s">
        <v>21</v>
      </c>
      <c r="G11" s="9" t="s">
        <v>26</v>
      </c>
      <c r="H11" s="4">
        <f>1700283+107138</f>
        <v>1807421</v>
      </c>
    </row>
    <row r="12" spans="1:8" ht="78.75" customHeight="1" x14ac:dyDescent="0.25">
      <c r="A12" s="3">
        <v>4</v>
      </c>
      <c r="B12" s="5" t="s">
        <v>34</v>
      </c>
      <c r="C12" s="5" t="s">
        <v>12</v>
      </c>
      <c r="D12" s="5" t="s">
        <v>27</v>
      </c>
      <c r="E12" s="9" t="s">
        <v>32</v>
      </c>
      <c r="F12" s="9" t="s">
        <v>43</v>
      </c>
      <c r="G12" s="9" t="s">
        <v>31</v>
      </c>
      <c r="H12" s="4">
        <v>3568935</v>
      </c>
    </row>
    <row r="13" spans="1:8" ht="80.25" customHeight="1" x14ac:dyDescent="0.25">
      <c r="A13" s="3">
        <v>5</v>
      </c>
      <c r="B13" s="5" t="s">
        <v>35</v>
      </c>
      <c r="C13" s="5" t="s">
        <v>12</v>
      </c>
      <c r="D13" s="5" t="s">
        <v>27</v>
      </c>
      <c r="E13" s="9" t="s">
        <v>40</v>
      </c>
      <c r="F13" s="9" t="s">
        <v>41</v>
      </c>
      <c r="G13" s="9" t="s">
        <v>31</v>
      </c>
      <c r="H13" s="19">
        <v>25937</v>
      </c>
    </row>
    <row r="14" spans="1:8" ht="80.25" customHeight="1" x14ac:dyDescent="0.25">
      <c r="A14" s="7">
        <v>6</v>
      </c>
      <c r="B14" s="5" t="s">
        <v>36</v>
      </c>
      <c r="C14" s="5" t="s">
        <v>12</v>
      </c>
      <c r="D14" s="5" t="s">
        <v>27</v>
      </c>
      <c r="E14" s="9" t="s">
        <v>33</v>
      </c>
      <c r="F14" s="9" t="s">
        <v>42</v>
      </c>
      <c r="G14" s="9" t="s">
        <v>31</v>
      </c>
      <c r="H14" s="4">
        <v>3615420</v>
      </c>
    </row>
    <row r="15" spans="1:8" ht="75.75" customHeight="1" x14ac:dyDescent="0.25">
      <c r="A15" s="3">
        <v>7</v>
      </c>
      <c r="B15" s="5" t="s">
        <v>37</v>
      </c>
      <c r="C15" s="5" t="s">
        <v>12</v>
      </c>
      <c r="D15" s="5" t="s">
        <v>27</v>
      </c>
      <c r="E15" s="5" t="s">
        <v>38</v>
      </c>
      <c r="F15" s="9" t="s">
        <v>29</v>
      </c>
      <c r="G15" s="9" t="s">
        <v>30</v>
      </c>
      <c r="H15" s="4">
        <v>55803</v>
      </c>
    </row>
    <row r="16" spans="1:8" ht="78.75" x14ac:dyDescent="0.25">
      <c r="A16" s="3">
        <v>8</v>
      </c>
      <c r="B16" s="5" t="s">
        <v>39</v>
      </c>
      <c r="C16" s="5" t="s">
        <v>12</v>
      </c>
      <c r="D16" s="5" t="s">
        <v>27</v>
      </c>
      <c r="E16" s="5" t="s">
        <v>38</v>
      </c>
      <c r="F16" s="9" t="s">
        <v>28</v>
      </c>
      <c r="G16" s="9" t="s">
        <v>30</v>
      </c>
      <c r="H16" s="4">
        <v>702728</v>
      </c>
    </row>
    <row r="17" spans="1:11" ht="61.5" customHeight="1" x14ac:dyDescent="0.25">
      <c r="A17" s="7">
        <v>9</v>
      </c>
      <c r="B17" s="5" t="s">
        <v>48</v>
      </c>
      <c r="C17" s="5" t="s">
        <v>17</v>
      </c>
      <c r="D17" s="5" t="s">
        <v>44</v>
      </c>
      <c r="E17" s="9" t="s">
        <v>45</v>
      </c>
      <c r="F17" s="9" t="s">
        <v>46</v>
      </c>
      <c r="G17" s="9" t="s">
        <v>47</v>
      </c>
      <c r="H17" s="4">
        <f>397830+949075</f>
        <v>1346905</v>
      </c>
    </row>
    <row r="18" spans="1:11" ht="63" x14ac:dyDescent="0.25">
      <c r="A18" s="3">
        <v>10</v>
      </c>
      <c r="B18" s="5" t="s">
        <v>169</v>
      </c>
      <c r="C18" s="5" t="s">
        <v>13</v>
      </c>
      <c r="D18" s="5" t="s">
        <v>171</v>
      </c>
      <c r="E18" s="9" t="s">
        <v>172</v>
      </c>
      <c r="F18" s="9" t="s">
        <v>174</v>
      </c>
      <c r="G18" s="9" t="s">
        <v>176</v>
      </c>
      <c r="H18" s="4">
        <f>2274848+1185466</f>
        <v>3460314</v>
      </c>
    </row>
    <row r="19" spans="1:11" ht="63" x14ac:dyDescent="0.25">
      <c r="A19" s="3">
        <v>11</v>
      </c>
      <c r="B19" s="5" t="s">
        <v>170</v>
      </c>
      <c r="C19" s="5" t="s">
        <v>13</v>
      </c>
      <c r="D19" s="5" t="s">
        <v>171</v>
      </c>
      <c r="E19" s="9" t="s">
        <v>173</v>
      </c>
      <c r="F19" s="9" t="s">
        <v>175</v>
      </c>
      <c r="G19" s="9" t="s">
        <v>31</v>
      </c>
      <c r="H19" s="4">
        <v>620669</v>
      </c>
    </row>
    <row r="20" spans="1:11" ht="63" x14ac:dyDescent="0.25">
      <c r="A20" s="7">
        <v>12</v>
      </c>
      <c r="B20" s="5" t="s">
        <v>53</v>
      </c>
      <c r="C20" s="5" t="s">
        <v>12</v>
      </c>
      <c r="D20" s="5" t="s">
        <v>49</v>
      </c>
      <c r="E20" s="9" t="s">
        <v>50</v>
      </c>
      <c r="F20" s="9" t="s">
        <v>51</v>
      </c>
      <c r="G20" s="9" t="s">
        <v>52</v>
      </c>
      <c r="H20" s="4">
        <f>1952760+435046+3000</f>
        <v>2390806</v>
      </c>
    </row>
    <row r="21" spans="1:11" s="33" customFormat="1" ht="63" x14ac:dyDescent="0.25">
      <c r="A21" s="3">
        <v>13</v>
      </c>
      <c r="B21" s="34" t="s">
        <v>58</v>
      </c>
      <c r="C21" s="34" t="s">
        <v>13</v>
      </c>
      <c r="D21" s="34" t="s">
        <v>54</v>
      </c>
      <c r="E21" s="35" t="s">
        <v>55</v>
      </c>
      <c r="F21" s="35" t="s">
        <v>56</v>
      </c>
      <c r="G21" s="35" t="s">
        <v>63</v>
      </c>
      <c r="H21" s="36">
        <v>1082601</v>
      </c>
      <c r="J21" s="37"/>
      <c r="K21" s="38"/>
    </row>
    <row r="22" spans="1:11" s="33" customFormat="1" ht="63" x14ac:dyDescent="0.25">
      <c r="A22" s="3">
        <v>14</v>
      </c>
      <c r="B22" s="34" t="s">
        <v>59</v>
      </c>
      <c r="C22" s="34" t="s">
        <v>13</v>
      </c>
      <c r="D22" s="34" t="s">
        <v>54</v>
      </c>
      <c r="E22" s="35" t="s">
        <v>161</v>
      </c>
      <c r="F22" s="34" t="s">
        <v>60</v>
      </c>
      <c r="G22" s="35" t="s">
        <v>63</v>
      </c>
      <c r="H22" s="36">
        <v>164606</v>
      </c>
      <c r="J22" s="37"/>
      <c r="K22" s="38"/>
    </row>
    <row r="23" spans="1:11" s="33" customFormat="1" ht="63" x14ac:dyDescent="0.25">
      <c r="A23" s="7">
        <v>15</v>
      </c>
      <c r="B23" s="34" t="s">
        <v>61</v>
      </c>
      <c r="C23" s="34" t="s">
        <v>13</v>
      </c>
      <c r="D23" s="34" t="s">
        <v>54</v>
      </c>
      <c r="E23" s="34" t="s">
        <v>62</v>
      </c>
      <c r="F23" s="35" t="s">
        <v>57</v>
      </c>
      <c r="G23" s="35" t="s">
        <v>63</v>
      </c>
      <c r="H23" s="36">
        <v>365929</v>
      </c>
      <c r="J23" s="37"/>
      <c r="K23" s="38"/>
    </row>
    <row r="24" spans="1:11" ht="78.75" x14ac:dyDescent="0.25">
      <c r="A24" s="3">
        <v>16</v>
      </c>
      <c r="B24" s="5" t="s">
        <v>65</v>
      </c>
      <c r="C24" s="5" t="s">
        <v>12</v>
      </c>
      <c r="D24" s="5" t="s">
        <v>66</v>
      </c>
      <c r="E24" s="9" t="s">
        <v>67</v>
      </c>
      <c r="F24" s="9" t="s">
        <v>72</v>
      </c>
      <c r="G24" s="9" t="s">
        <v>68</v>
      </c>
      <c r="H24" s="4">
        <f>1125427+150000</f>
        <v>1275427</v>
      </c>
    </row>
    <row r="25" spans="1:11" ht="78.75" x14ac:dyDescent="0.25">
      <c r="A25" s="7">
        <v>17</v>
      </c>
      <c r="B25" s="5" t="s">
        <v>69</v>
      </c>
      <c r="C25" s="5" t="s">
        <v>12</v>
      </c>
      <c r="D25" s="5" t="s">
        <v>66</v>
      </c>
      <c r="E25" s="5" t="s">
        <v>70</v>
      </c>
      <c r="F25" s="9" t="s">
        <v>73</v>
      </c>
      <c r="G25" s="9" t="s">
        <v>71</v>
      </c>
      <c r="H25" s="4">
        <f>1152230+57957</f>
        <v>1210187</v>
      </c>
    </row>
    <row r="26" spans="1:11" ht="51.75" customHeight="1" x14ac:dyDescent="0.25">
      <c r="A26" s="3">
        <v>18</v>
      </c>
      <c r="B26" s="5" t="s">
        <v>74</v>
      </c>
      <c r="C26" s="5" t="s">
        <v>16</v>
      </c>
      <c r="D26" s="3" t="s">
        <v>77</v>
      </c>
      <c r="E26" s="9" t="s">
        <v>78</v>
      </c>
      <c r="F26" s="5" t="s">
        <v>79</v>
      </c>
      <c r="G26" s="9" t="s">
        <v>80</v>
      </c>
      <c r="H26" s="11">
        <v>13888680</v>
      </c>
    </row>
    <row r="27" spans="1:11" ht="47.25" customHeight="1" x14ac:dyDescent="0.25">
      <c r="A27" s="7">
        <v>19</v>
      </c>
      <c r="B27" s="5" t="s">
        <v>75</v>
      </c>
      <c r="C27" s="5" t="s">
        <v>16</v>
      </c>
      <c r="D27" s="3" t="s">
        <v>77</v>
      </c>
      <c r="E27" s="5" t="s">
        <v>62</v>
      </c>
      <c r="F27" s="5" t="s">
        <v>76</v>
      </c>
      <c r="G27" s="9" t="s">
        <v>80</v>
      </c>
      <c r="H27" s="12">
        <v>5319960</v>
      </c>
    </row>
    <row r="28" spans="1:11" ht="83.25" customHeight="1" x14ac:dyDescent="0.25">
      <c r="A28" s="3">
        <v>20</v>
      </c>
      <c r="B28" s="5" t="s">
        <v>82</v>
      </c>
      <c r="C28" s="5" t="s">
        <v>12</v>
      </c>
      <c r="D28" s="3" t="s">
        <v>81</v>
      </c>
      <c r="E28" s="9" t="s">
        <v>83</v>
      </c>
      <c r="F28" s="9" t="s">
        <v>84</v>
      </c>
      <c r="G28" s="9" t="s">
        <v>85</v>
      </c>
      <c r="H28" s="12">
        <f>270818+112500</f>
        <v>383318</v>
      </c>
    </row>
    <row r="29" spans="1:11" ht="130.5" customHeight="1" x14ac:dyDescent="0.25">
      <c r="A29" s="7">
        <v>21</v>
      </c>
      <c r="B29" s="5" t="s">
        <v>87</v>
      </c>
      <c r="C29" s="5" t="s">
        <v>12</v>
      </c>
      <c r="D29" s="3" t="s">
        <v>89</v>
      </c>
      <c r="E29" s="5" t="s">
        <v>88</v>
      </c>
      <c r="F29" s="9" t="s">
        <v>93</v>
      </c>
      <c r="G29" s="9" t="s">
        <v>86</v>
      </c>
      <c r="H29" s="12">
        <f>219171+156443</f>
        <v>375614</v>
      </c>
    </row>
    <row r="30" spans="1:11" ht="99" customHeight="1" x14ac:dyDescent="0.25">
      <c r="A30" s="3">
        <v>22</v>
      </c>
      <c r="B30" s="5" t="s">
        <v>90</v>
      </c>
      <c r="C30" s="5" t="s">
        <v>12</v>
      </c>
      <c r="D30" s="3" t="s">
        <v>89</v>
      </c>
      <c r="E30" s="5" t="s">
        <v>91</v>
      </c>
      <c r="F30" s="9" t="s">
        <v>97</v>
      </c>
      <c r="G30" s="9" t="s">
        <v>92</v>
      </c>
      <c r="H30" s="12">
        <f>357176+79209</f>
        <v>436385</v>
      </c>
    </row>
    <row r="31" spans="1:11" ht="115.5" customHeight="1" x14ac:dyDescent="0.25">
      <c r="A31" s="7">
        <v>23</v>
      </c>
      <c r="B31" s="5" t="s">
        <v>94</v>
      </c>
      <c r="C31" s="5" t="s">
        <v>12</v>
      </c>
      <c r="D31" s="3" t="s">
        <v>89</v>
      </c>
      <c r="E31" s="5" t="s">
        <v>95</v>
      </c>
      <c r="F31" s="9" t="s">
        <v>96</v>
      </c>
      <c r="G31" s="9" t="s">
        <v>99</v>
      </c>
      <c r="H31" s="6">
        <f>1000112+492000</f>
        <v>1492112</v>
      </c>
    </row>
    <row r="32" spans="1:11" ht="78.75" x14ac:dyDescent="0.25">
      <c r="A32" s="3">
        <v>24</v>
      </c>
      <c r="B32" s="7">
        <v>26353</v>
      </c>
      <c r="C32" s="5" t="s">
        <v>162</v>
      </c>
      <c r="D32" s="5" t="s">
        <v>163</v>
      </c>
      <c r="E32" s="3" t="s">
        <v>164</v>
      </c>
      <c r="F32" s="5" t="s">
        <v>165</v>
      </c>
      <c r="G32" s="9" t="s">
        <v>166</v>
      </c>
      <c r="H32" s="20">
        <v>261565</v>
      </c>
      <c r="J32" s="32"/>
    </row>
    <row r="33" spans="1:10" ht="63" x14ac:dyDescent="0.25">
      <c r="A33" s="7">
        <v>25</v>
      </c>
      <c r="B33" s="5">
        <v>154464</v>
      </c>
      <c r="C33" s="5" t="s">
        <v>162</v>
      </c>
      <c r="D33" s="5" t="s">
        <v>179</v>
      </c>
      <c r="E33" s="3" t="s">
        <v>167</v>
      </c>
      <c r="F33" s="5" t="s">
        <v>168</v>
      </c>
      <c r="G33" s="9" t="s">
        <v>166</v>
      </c>
      <c r="H33" s="6">
        <f>5357167+5243</f>
        <v>5362410</v>
      </c>
      <c r="J33" s="32"/>
    </row>
    <row r="34" spans="1:10" ht="63" x14ac:dyDescent="0.25">
      <c r="A34" s="3">
        <v>26</v>
      </c>
      <c r="B34" s="9">
        <v>115405</v>
      </c>
      <c r="C34" s="9" t="s">
        <v>101</v>
      </c>
      <c r="D34" s="5" t="s">
        <v>180</v>
      </c>
      <c r="E34" s="9" t="s">
        <v>104</v>
      </c>
      <c r="F34" s="9" t="s">
        <v>137</v>
      </c>
      <c r="G34" s="9" t="s">
        <v>110</v>
      </c>
      <c r="H34" s="4">
        <v>15170</v>
      </c>
    </row>
    <row r="35" spans="1:10" ht="63" x14ac:dyDescent="0.25">
      <c r="A35" s="7">
        <v>27</v>
      </c>
      <c r="B35" s="9">
        <v>115416</v>
      </c>
      <c r="C35" s="9" t="s">
        <v>101</v>
      </c>
      <c r="D35" s="5" t="s">
        <v>180</v>
      </c>
      <c r="E35" s="9" t="s">
        <v>105</v>
      </c>
      <c r="F35" s="9" t="s">
        <v>138</v>
      </c>
      <c r="G35" s="9" t="s">
        <v>110</v>
      </c>
      <c r="H35" s="4">
        <v>3000</v>
      </c>
    </row>
    <row r="36" spans="1:10" ht="63" x14ac:dyDescent="0.25">
      <c r="A36" s="3">
        <v>28</v>
      </c>
      <c r="B36" s="9">
        <v>115465</v>
      </c>
      <c r="C36" s="9" t="s">
        <v>101</v>
      </c>
      <c r="D36" s="5" t="s">
        <v>180</v>
      </c>
      <c r="E36" s="9" t="s">
        <v>115</v>
      </c>
      <c r="F36" s="9" t="s">
        <v>139</v>
      </c>
      <c r="G36" s="9" t="s">
        <v>110</v>
      </c>
      <c r="H36" s="4">
        <v>214950</v>
      </c>
    </row>
    <row r="37" spans="1:10" ht="63" x14ac:dyDescent="0.25">
      <c r="A37" s="7">
        <v>29</v>
      </c>
      <c r="B37" s="9">
        <v>115490</v>
      </c>
      <c r="C37" s="9" t="s">
        <v>101</v>
      </c>
      <c r="D37" s="5" t="s">
        <v>180</v>
      </c>
      <c r="E37" s="9" t="s">
        <v>115</v>
      </c>
      <c r="F37" s="9" t="s">
        <v>140</v>
      </c>
      <c r="G37" s="9" t="s">
        <v>110</v>
      </c>
      <c r="H37" s="4">
        <v>31250</v>
      </c>
    </row>
    <row r="38" spans="1:10" ht="63" x14ac:dyDescent="0.25">
      <c r="A38" s="3">
        <v>30</v>
      </c>
      <c r="B38" s="9">
        <v>115494</v>
      </c>
      <c r="C38" s="9" t="s">
        <v>101</v>
      </c>
      <c r="D38" s="5" t="s">
        <v>180</v>
      </c>
      <c r="E38" s="9" t="s">
        <v>116</v>
      </c>
      <c r="F38" s="9" t="s">
        <v>106</v>
      </c>
      <c r="G38" s="9" t="s">
        <v>110</v>
      </c>
      <c r="H38" s="4">
        <v>19660</v>
      </c>
    </row>
    <row r="39" spans="1:10" ht="63" x14ac:dyDescent="0.25">
      <c r="A39" s="7">
        <v>31</v>
      </c>
      <c r="B39" s="9">
        <v>115498</v>
      </c>
      <c r="C39" s="9" t="s">
        <v>101</v>
      </c>
      <c r="D39" s="5" t="s">
        <v>180</v>
      </c>
      <c r="E39" s="9" t="s">
        <v>117</v>
      </c>
      <c r="F39" s="9" t="s">
        <v>141</v>
      </c>
      <c r="G39" s="9" t="s">
        <v>110</v>
      </c>
      <c r="H39" s="4">
        <v>54760</v>
      </c>
    </row>
    <row r="40" spans="1:10" ht="63" x14ac:dyDescent="0.25">
      <c r="A40" s="3">
        <v>32</v>
      </c>
      <c r="B40" s="9">
        <v>115503</v>
      </c>
      <c r="C40" s="9" t="s">
        <v>101</v>
      </c>
      <c r="D40" s="5" t="s">
        <v>180</v>
      </c>
      <c r="E40" s="9" t="s">
        <v>118</v>
      </c>
      <c r="F40" s="9" t="s">
        <v>142</v>
      </c>
      <c r="G40" s="9" t="s">
        <v>110</v>
      </c>
      <c r="H40" s="4">
        <v>23770</v>
      </c>
    </row>
    <row r="41" spans="1:10" ht="63" x14ac:dyDescent="0.25">
      <c r="A41" s="7">
        <v>33</v>
      </c>
      <c r="B41" s="9">
        <v>117423</v>
      </c>
      <c r="C41" s="9" t="s">
        <v>101</v>
      </c>
      <c r="D41" s="5" t="s">
        <v>180</v>
      </c>
      <c r="E41" s="9" t="s">
        <v>119</v>
      </c>
      <c r="F41" s="9" t="s">
        <v>119</v>
      </c>
      <c r="G41" s="9" t="s">
        <v>111</v>
      </c>
      <c r="H41" s="4">
        <v>65740</v>
      </c>
    </row>
    <row r="42" spans="1:10" ht="63" x14ac:dyDescent="0.25">
      <c r="A42" s="3">
        <v>34</v>
      </c>
      <c r="B42" s="9">
        <v>117428</v>
      </c>
      <c r="C42" s="9" t="s">
        <v>101</v>
      </c>
      <c r="D42" s="5" t="s">
        <v>180</v>
      </c>
      <c r="E42" s="9" t="s">
        <v>120</v>
      </c>
      <c r="F42" s="9" t="s">
        <v>143</v>
      </c>
      <c r="G42" s="9" t="s">
        <v>111</v>
      </c>
      <c r="H42" s="4">
        <v>8120</v>
      </c>
    </row>
    <row r="43" spans="1:10" ht="63" x14ac:dyDescent="0.25">
      <c r="A43" s="7">
        <v>35</v>
      </c>
      <c r="B43" s="9">
        <v>117429</v>
      </c>
      <c r="C43" s="9" t="s">
        <v>101</v>
      </c>
      <c r="D43" s="5" t="s">
        <v>180</v>
      </c>
      <c r="E43" s="9" t="s">
        <v>121</v>
      </c>
      <c r="F43" s="9" t="s">
        <v>144</v>
      </c>
      <c r="G43" s="9" t="s">
        <v>111</v>
      </c>
      <c r="H43" s="4">
        <v>47210</v>
      </c>
    </row>
    <row r="44" spans="1:10" ht="63" x14ac:dyDescent="0.25">
      <c r="A44" s="3">
        <v>36</v>
      </c>
      <c r="B44" s="9">
        <v>117431</v>
      </c>
      <c r="C44" s="9" t="s">
        <v>101</v>
      </c>
      <c r="D44" s="5" t="s">
        <v>180</v>
      </c>
      <c r="E44" s="9" t="s">
        <v>122</v>
      </c>
      <c r="F44" s="9" t="s">
        <v>145</v>
      </c>
      <c r="G44" s="9" t="s">
        <v>111</v>
      </c>
      <c r="H44" s="4">
        <v>182520</v>
      </c>
    </row>
    <row r="45" spans="1:10" ht="63" x14ac:dyDescent="0.25">
      <c r="A45" s="7">
        <v>37</v>
      </c>
      <c r="B45" s="9">
        <v>117433</v>
      </c>
      <c r="C45" s="9" t="s">
        <v>101</v>
      </c>
      <c r="D45" s="5" t="s">
        <v>180</v>
      </c>
      <c r="E45" s="9" t="s">
        <v>119</v>
      </c>
      <c r="F45" s="9" t="s">
        <v>146</v>
      </c>
      <c r="G45" s="9" t="s">
        <v>111</v>
      </c>
      <c r="H45" s="4">
        <v>14320</v>
      </c>
    </row>
    <row r="46" spans="1:10" ht="63" x14ac:dyDescent="0.25">
      <c r="A46" s="3">
        <v>38</v>
      </c>
      <c r="B46" s="9">
        <v>117435</v>
      </c>
      <c r="C46" s="9" t="s">
        <v>101</v>
      </c>
      <c r="D46" s="5" t="s">
        <v>180</v>
      </c>
      <c r="E46" s="9" t="s">
        <v>123</v>
      </c>
      <c r="F46" s="9" t="s">
        <v>147</v>
      </c>
      <c r="G46" s="9" t="s">
        <v>111</v>
      </c>
      <c r="H46" s="4">
        <f>275000+271827</f>
        <v>546827</v>
      </c>
    </row>
    <row r="47" spans="1:10" ht="63" x14ac:dyDescent="0.25">
      <c r="A47" s="7">
        <v>39</v>
      </c>
      <c r="B47" s="9">
        <v>117438</v>
      </c>
      <c r="C47" s="9" t="s">
        <v>101</v>
      </c>
      <c r="D47" s="5" t="s">
        <v>180</v>
      </c>
      <c r="E47" s="9" t="s">
        <v>124</v>
      </c>
      <c r="F47" s="9" t="s">
        <v>148</v>
      </c>
      <c r="G47" s="9" t="s">
        <v>111</v>
      </c>
      <c r="H47" s="4">
        <v>14300</v>
      </c>
    </row>
    <row r="48" spans="1:10" ht="63" x14ac:dyDescent="0.25">
      <c r="A48" s="3">
        <v>40</v>
      </c>
      <c r="B48" s="9">
        <v>117447</v>
      </c>
      <c r="C48" s="9" t="s">
        <v>101</v>
      </c>
      <c r="D48" s="5" t="s">
        <v>180</v>
      </c>
      <c r="E48" s="9" t="s">
        <v>125</v>
      </c>
      <c r="F48" s="9" t="s">
        <v>149</v>
      </c>
      <c r="G48" s="9" t="s">
        <v>111</v>
      </c>
      <c r="H48" s="4">
        <v>31860</v>
      </c>
    </row>
    <row r="49" spans="1:8" ht="63" x14ac:dyDescent="0.25">
      <c r="A49" s="7">
        <v>41</v>
      </c>
      <c r="B49" s="9">
        <v>117450</v>
      </c>
      <c r="C49" s="9" t="s">
        <v>101</v>
      </c>
      <c r="D49" s="5" t="s">
        <v>180</v>
      </c>
      <c r="E49" s="9" t="s">
        <v>126</v>
      </c>
      <c r="F49" s="9" t="s">
        <v>150</v>
      </c>
      <c r="G49" s="9" t="s">
        <v>111</v>
      </c>
      <c r="H49" s="4">
        <v>10490</v>
      </c>
    </row>
    <row r="50" spans="1:8" ht="63" x14ac:dyDescent="0.25">
      <c r="A50" s="3">
        <v>42</v>
      </c>
      <c r="B50" s="9">
        <v>117453</v>
      </c>
      <c r="C50" s="9" t="s">
        <v>101</v>
      </c>
      <c r="D50" s="5" t="s">
        <v>180</v>
      </c>
      <c r="E50" s="9" t="s">
        <v>127</v>
      </c>
      <c r="F50" s="9" t="s">
        <v>151</v>
      </c>
      <c r="G50" s="9" t="s">
        <v>111</v>
      </c>
      <c r="H50" s="4">
        <v>97090</v>
      </c>
    </row>
    <row r="51" spans="1:8" ht="63" x14ac:dyDescent="0.25">
      <c r="A51" s="7">
        <v>43</v>
      </c>
      <c r="B51" s="9">
        <v>117457</v>
      </c>
      <c r="C51" s="9" t="s">
        <v>101</v>
      </c>
      <c r="D51" s="5" t="s">
        <v>180</v>
      </c>
      <c r="E51" s="9" t="s">
        <v>128</v>
      </c>
      <c r="F51" s="9" t="s">
        <v>152</v>
      </c>
      <c r="G51" s="9" t="s">
        <v>111</v>
      </c>
      <c r="H51" s="4">
        <v>130010</v>
      </c>
    </row>
    <row r="52" spans="1:8" ht="63" x14ac:dyDescent="0.25">
      <c r="A52" s="3">
        <v>44</v>
      </c>
      <c r="B52" s="9">
        <v>117460</v>
      </c>
      <c r="C52" s="9" t="s">
        <v>101</v>
      </c>
      <c r="D52" s="5" t="s">
        <v>180</v>
      </c>
      <c r="E52" s="9" t="s">
        <v>118</v>
      </c>
      <c r="F52" s="9" t="s">
        <v>153</v>
      </c>
      <c r="G52" s="9" t="s">
        <v>111</v>
      </c>
      <c r="H52" s="4">
        <v>9330</v>
      </c>
    </row>
    <row r="53" spans="1:8" ht="63" x14ac:dyDescent="0.25">
      <c r="A53" s="7">
        <v>45</v>
      </c>
      <c r="B53" s="9">
        <v>117462</v>
      </c>
      <c r="C53" s="9" t="s">
        <v>101</v>
      </c>
      <c r="D53" s="5" t="s">
        <v>180</v>
      </c>
      <c r="E53" s="9" t="s">
        <v>129</v>
      </c>
      <c r="F53" s="9" t="s">
        <v>154</v>
      </c>
      <c r="G53" s="9" t="s">
        <v>111</v>
      </c>
      <c r="H53" s="4">
        <v>29400</v>
      </c>
    </row>
    <row r="54" spans="1:8" ht="63" x14ac:dyDescent="0.25">
      <c r="A54" s="3">
        <v>46</v>
      </c>
      <c r="B54" s="9">
        <v>117465</v>
      </c>
      <c r="C54" s="9" t="s">
        <v>107</v>
      </c>
      <c r="D54" s="5" t="s">
        <v>180</v>
      </c>
      <c r="E54" s="9" t="s">
        <v>130</v>
      </c>
      <c r="F54" s="9" t="s">
        <v>155</v>
      </c>
      <c r="G54" s="9" t="s">
        <v>111</v>
      </c>
      <c r="H54" s="4">
        <v>24240</v>
      </c>
    </row>
    <row r="55" spans="1:8" ht="63" x14ac:dyDescent="0.25">
      <c r="A55" s="7">
        <v>47</v>
      </c>
      <c r="B55" s="9">
        <v>117469</v>
      </c>
      <c r="C55" s="9" t="s">
        <v>101</v>
      </c>
      <c r="D55" s="5" t="s">
        <v>180</v>
      </c>
      <c r="E55" s="9" t="s">
        <v>131</v>
      </c>
      <c r="F55" s="9" t="s">
        <v>156</v>
      </c>
      <c r="G55" s="9" t="s">
        <v>111</v>
      </c>
      <c r="H55" s="4">
        <v>53170</v>
      </c>
    </row>
    <row r="56" spans="1:8" ht="63" x14ac:dyDescent="0.25">
      <c r="A56" s="3">
        <v>48</v>
      </c>
      <c r="B56" s="9">
        <v>112322</v>
      </c>
      <c r="C56" s="9" t="s">
        <v>101</v>
      </c>
      <c r="D56" s="5" t="s">
        <v>180</v>
      </c>
      <c r="E56" s="9" t="s">
        <v>112</v>
      </c>
      <c r="F56" s="9" t="s">
        <v>132</v>
      </c>
      <c r="G56" s="9" t="s">
        <v>108</v>
      </c>
      <c r="H56" s="4">
        <v>25560</v>
      </c>
    </row>
    <row r="57" spans="1:8" ht="63" x14ac:dyDescent="0.25">
      <c r="A57" s="7">
        <v>49</v>
      </c>
      <c r="B57" s="9">
        <v>112333</v>
      </c>
      <c r="C57" s="9" t="s">
        <v>101</v>
      </c>
      <c r="D57" s="5" t="s">
        <v>180</v>
      </c>
      <c r="E57" s="9" t="s">
        <v>113</v>
      </c>
      <c r="F57" s="9" t="s">
        <v>133</v>
      </c>
      <c r="G57" s="9" t="s">
        <v>108</v>
      </c>
      <c r="H57" s="4">
        <v>30960</v>
      </c>
    </row>
    <row r="58" spans="1:8" ht="63" x14ac:dyDescent="0.25">
      <c r="A58" s="3">
        <v>50</v>
      </c>
      <c r="B58" s="9">
        <v>112607</v>
      </c>
      <c r="C58" s="9" t="s">
        <v>101</v>
      </c>
      <c r="D58" s="5" t="s">
        <v>180</v>
      </c>
      <c r="E58" s="9" t="s">
        <v>114</v>
      </c>
      <c r="F58" s="9" t="s">
        <v>134</v>
      </c>
      <c r="G58" s="9" t="s">
        <v>109</v>
      </c>
      <c r="H58" s="4">
        <v>115410</v>
      </c>
    </row>
    <row r="59" spans="1:8" ht="63" x14ac:dyDescent="0.25">
      <c r="A59" s="7">
        <v>51</v>
      </c>
      <c r="B59" s="9">
        <v>112611</v>
      </c>
      <c r="C59" s="9" t="s">
        <v>101</v>
      </c>
      <c r="D59" s="5" t="s">
        <v>180</v>
      </c>
      <c r="E59" s="9" t="s">
        <v>102</v>
      </c>
      <c r="F59" s="9" t="s">
        <v>135</v>
      </c>
      <c r="G59" s="9" t="s">
        <v>109</v>
      </c>
      <c r="H59" s="4">
        <v>197500</v>
      </c>
    </row>
    <row r="60" spans="1:8" ht="63" x14ac:dyDescent="0.25">
      <c r="A60" s="3">
        <v>52</v>
      </c>
      <c r="B60" s="9">
        <v>112612</v>
      </c>
      <c r="C60" s="9" t="s">
        <v>101</v>
      </c>
      <c r="D60" s="5" t="s">
        <v>180</v>
      </c>
      <c r="E60" s="9" t="s">
        <v>103</v>
      </c>
      <c r="F60" s="9" t="s">
        <v>136</v>
      </c>
      <c r="G60" s="9" t="s">
        <v>109</v>
      </c>
      <c r="H60" s="4">
        <v>662940</v>
      </c>
    </row>
  </sheetData>
  <mergeCells count="7">
    <mergeCell ref="B7:G7"/>
    <mergeCell ref="A2:H2"/>
    <mergeCell ref="A3:H3"/>
    <mergeCell ref="A4:H4"/>
    <mergeCell ref="B5:E5"/>
    <mergeCell ref="B6:G6"/>
    <mergeCell ref="G5:H5"/>
  </mergeCells>
  <pageMargins left="0.11811023622047245" right="0.11811023622047245" top="0.59055118110236227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workbookViewId="0">
      <selection activeCell="E10" sqref="E10"/>
    </sheetView>
  </sheetViews>
  <sheetFormatPr defaultRowHeight="16.5" x14ac:dyDescent="0.3"/>
  <cols>
    <col min="1" max="1" width="0.85546875" customWidth="1"/>
    <col min="2" max="2" width="5.140625" style="30" customWidth="1"/>
    <col min="3" max="3" width="9.140625" style="30"/>
    <col min="4" max="4" width="10.28515625" style="30" customWidth="1"/>
    <col min="5" max="5" width="48.42578125" style="30" customWidth="1"/>
    <col min="6" max="6" width="51" style="30" customWidth="1"/>
    <col min="7" max="7" width="17.28515625" customWidth="1"/>
  </cols>
  <sheetData>
    <row r="1" spans="2:10" x14ac:dyDescent="0.3">
      <c r="B1" s="46" t="s">
        <v>181</v>
      </c>
      <c r="C1" s="46"/>
      <c r="D1" s="46"/>
      <c r="E1" s="46"/>
      <c r="F1" s="46"/>
      <c r="G1" s="21"/>
    </row>
    <row r="2" spans="2:10" x14ac:dyDescent="0.3">
      <c r="B2" s="26"/>
      <c r="C2" s="26"/>
      <c r="D2" s="26"/>
      <c r="E2" s="26"/>
      <c r="F2" s="26"/>
      <c r="G2" s="21"/>
    </row>
    <row r="3" spans="2:10" x14ac:dyDescent="0.3">
      <c r="B3" s="26"/>
      <c r="C3" s="26"/>
      <c r="D3" s="26"/>
      <c r="E3" s="26"/>
      <c r="F3" s="26"/>
      <c r="G3" s="21"/>
    </row>
    <row r="4" spans="2:10" x14ac:dyDescent="0.3">
      <c r="B4" s="47" t="s">
        <v>0</v>
      </c>
      <c r="C4" s="47"/>
      <c r="D4" s="47"/>
      <c r="E4" s="47"/>
      <c r="F4" s="47"/>
      <c r="G4" s="21"/>
    </row>
    <row r="5" spans="2:10" ht="41.25" customHeight="1" x14ac:dyDescent="0.25">
      <c r="B5" s="48" t="s">
        <v>184</v>
      </c>
      <c r="C5" s="48"/>
      <c r="D5" s="48"/>
      <c r="E5" s="48"/>
      <c r="F5" s="48"/>
      <c r="G5" s="21"/>
    </row>
    <row r="8" spans="2:10" ht="82.5" customHeight="1" x14ac:dyDescent="0.25">
      <c r="B8" s="27" t="s">
        <v>3</v>
      </c>
      <c r="C8" s="27" t="s">
        <v>9</v>
      </c>
      <c r="D8" s="29" t="s">
        <v>4</v>
      </c>
      <c r="E8" s="22" t="s">
        <v>157</v>
      </c>
      <c r="F8" s="29" t="s">
        <v>183</v>
      </c>
    </row>
    <row r="9" spans="2:10" s="1" customFormat="1" ht="60.75" customHeight="1" x14ac:dyDescent="0.25">
      <c r="B9" s="27">
        <v>1</v>
      </c>
      <c r="C9" s="29" t="s">
        <v>158</v>
      </c>
      <c r="D9" s="29" t="s">
        <v>159</v>
      </c>
      <c r="E9" s="29" t="s">
        <v>182</v>
      </c>
      <c r="F9" s="31" t="s">
        <v>160</v>
      </c>
      <c r="J9" s="8"/>
    </row>
    <row r="12" spans="2:10" ht="18" x14ac:dyDescent="0.35">
      <c r="E12" s="39"/>
    </row>
  </sheetData>
  <mergeCells count="3">
    <mergeCell ref="B1:F1"/>
    <mergeCell ref="B4:F4"/>
    <mergeCell ref="B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1</vt:lpstr>
      <vt:lpstr>Anexa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roxana.ilie</dc:creator>
  <cp:lastModifiedBy>Nicu Crenguta</cp:lastModifiedBy>
  <cp:lastPrinted>2017-12-08T10:16:33Z</cp:lastPrinted>
  <dcterms:created xsi:type="dcterms:W3CDTF">2011-12-06T13:28:07Z</dcterms:created>
  <dcterms:modified xsi:type="dcterms:W3CDTF">2017-12-13T10:14:12Z</dcterms:modified>
</cp:coreProperties>
</file>